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O:\Clerk\DEPUTY CLERK\Clerk 2022\2021 Foreclosures\"/>
    </mc:Choice>
  </mc:AlternateContent>
  <xr:revisionPtr revIDLastSave="0" documentId="13_ncr:1_{1BDE2DB6-6147-4887-AB5E-1E6AD24A7FE3}" xr6:coauthVersionLast="45" xr6:coauthVersionMax="45" xr10:uidLastSave="{00000000-0000-0000-0000-000000000000}"/>
  <bookViews>
    <workbookView xWindow="28020" yWindow="75" windowWidth="19620" windowHeight="13320" xr2:uid="{00000000-000D-0000-FFFF-FFFF00000000}"/>
  </bookViews>
  <sheets>
    <sheet name="Original list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3" l="1"/>
  <c r="H11" i="3" l="1"/>
  <c r="I11" i="3" s="1"/>
  <c r="G10" i="3" l="1"/>
  <c r="H10" i="3" l="1"/>
  <c r="I10" i="3" s="1"/>
  <c r="G8" i="3"/>
  <c r="G5" i="3"/>
  <c r="H5" i="3" l="1"/>
  <c r="I5" i="3" s="1"/>
  <c r="H8" i="3"/>
  <c r="I8" i="3" s="1"/>
  <c r="G6" i="3"/>
  <c r="H6" i="3" s="1"/>
  <c r="I6" i="3" l="1"/>
  <c r="G12" i="3" l="1"/>
  <c r="H12" i="3" s="1"/>
  <c r="G9" i="3"/>
  <c r="H9" i="3" s="1"/>
  <c r="I12" i="3" l="1"/>
  <c r="I9" i="3"/>
  <c r="G7" i="3" l="1"/>
  <c r="H7" i="3" s="1"/>
  <c r="G4" i="3" l="1"/>
  <c r="H4" i="3" s="1"/>
  <c r="I4" i="3" l="1"/>
  <c r="I7" i="3" l="1"/>
</calcChain>
</file>

<file path=xl/sharedStrings.xml><?xml version="1.0" encoding="utf-8"?>
<sst xmlns="http://schemas.openxmlformats.org/spreadsheetml/2006/main" count="37" uniqueCount="37">
  <si>
    <t>NAME &amp; ADDRESS</t>
  </si>
  <si>
    <t>LEGAL
DESCRIPTION</t>
  </si>
  <si>
    <t>PARCEL NO
LEVY YEAR</t>
  </si>
  <si>
    <t>P'PAL
OWING</t>
  </si>
  <si>
    <t>PENALTY</t>
  </si>
  <si>
    <t>INTEREST</t>
  </si>
  <si>
    <t>SUBTOTAL</t>
  </si>
  <si>
    <t>ORIGINAL TOWNSITE 
BLK 39 LOTS 15-18</t>
  </si>
  <si>
    <t>MEHELICH II, JOHNNY
PO BOX 1194
CORDOVA, AK 99574</t>
  </si>
  <si>
    <t>JANSON JR, BUD
PO BOX 2332
CORDOVA, AK 99574</t>
  </si>
  <si>
    <t>ORIGINAL TOWNSITE
BLK 23  LOT 2</t>
  </si>
  <si>
    <t>COURT
COST</t>
  </si>
  <si>
    <t>MILLER 2000 LLC
PO BOX 1020
CORDOVA, AK 99574</t>
  </si>
  <si>
    <t>MILLER ACRES
 LOT 30C</t>
  </si>
  <si>
    <t>BUTLER, MICHAEL 
PO BOX 653
CORDOVA, AK  99574</t>
  </si>
  <si>
    <t>HANSEN, ESTATE OF IRENE
PO BOX 253
CORDOVA, AK 99574</t>
  </si>
  <si>
    <t>ORIGINAL TOWNSITE
BLK 39  LOT 2</t>
  </si>
  <si>
    <t>USS 1383 POR
BLK 4 LOT 2</t>
  </si>
  <si>
    <t>MILLER, TIMOTHY A
PO BOX 1020
CORDOVA, AK 99574</t>
  </si>
  <si>
    <t>MILLER ACRES
 LOT 30B</t>
  </si>
  <si>
    <t>2021 DELINQUENT PROPERTY TAXES &amp; SPECIAL ASSESSMENT DISTRICT PAYMENTS</t>
  </si>
  <si>
    <t>TOTAL OWING
FOR 2021
THRU 12/31/21</t>
  </si>
  <si>
    <t>COX FAMILY REVOCABLE
LIVING TRUST
PO BOX 4009
VIRGINIA BEACH, VA 23454</t>
  </si>
  <si>
    <t>ALPINE PROPERTIES, PHASE 1
BLK 1  LOT 13</t>
  </si>
  <si>
    <t>02-072-364
REAL 2021</t>
  </si>
  <si>
    <t>02-087-626
REAL 2021</t>
  </si>
  <si>
    <t>02-072-351
REAL 2021</t>
  </si>
  <si>
    <t>02-273-562
REAL 2021</t>
  </si>
  <si>
    <t>ORIGINAL TOWNSITE
BLK 14  LOT 4-6</t>
  </si>
  <si>
    <t>02-273-264
REAL 2021</t>
  </si>
  <si>
    <t>02-473-603-B
REAL 2021</t>
  </si>
  <si>
    <t>02-099-427
REAL 2021</t>
  </si>
  <si>
    <t>02-099-425
REAL 2021</t>
  </si>
  <si>
    <t>TINY WINGS
PO BOX 1429
CORDOVA, AK  99574</t>
  </si>
  <si>
    <t>CIP
 BLK 4  LOT 2A</t>
  </si>
  <si>
    <t>02-060-241
REAL 2021</t>
  </si>
  <si>
    <t>KTY INVESTMENTS LLC
101 E 9TH AVE, STE 7A
ANCHORAGE, AK 99501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</si>
</sst>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0"/>
      <name val="Tahoma"/>
      <family val="2"/>
    </font>
    <font>
      <b/>
      <sz val="9"/>
      <name val="Tahoma"/>
      <family val="2"/>
    </font>
    <font>
      <sz val="8"/>
      <name val="Tahoma"/>
      <family val="2"/>
    </font>
    <font>
      <sz val="10"/>
      <name val="Tahoma"/>
      <family val="2"/>
    </font>
    <font>
      <sz val="10"/>
      <color indexed="8"/>
      <name val="MS Sans Serif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1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1" fillId="0" borderId="1" xfId="1" applyNumberFormat="1" applyFont="1" applyFill="1" applyBorder="1" applyAlignment="1" applyProtection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vertical="center" wrapText="1"/>
    </xf>
    <xf numFmtId="0" fontId="4" fillId="0" borderId="1" xfId="1" applyNumberFormat="1" applyFont="1" applyFill="1" applyBorder="1" applyAlignment="1" applyProtection="1">
      <alignment horizontal="center" vertical="center" wrapText="1"/>
    </xf>
    <xf numFmtId="164" fontId="4" fillId="0" borderId="1" xfId="1" applyNumberFormat="1" applyFont="1" applyFill="1" applyBorder="1" applyAlignment="1" applyProtection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0" fontId="2" fillId="2" borderId="1" xfId="1" applyFont="1" applyFill="1" applyBorder="1" applyAlignment="1">
      <alignment vertical="center" wrapText="1"/>
    </xf>
    <xf numFmtId="0" fontId="4" fillId="2" borderId="1" xfId="1" applyNumberFormat="1" applyFont="1" applyFill="1" applyBorder="1" applyAlignment="1" applyProtection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 applyProtection="1">
      <alignment horizontal="center" vertical="center" wrapText="1"/>
    </xf>
    <xf numFmtId="0" fontId="2" fillId="0" borderId="1" xfId="1" applyNumberFormat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>
      <alignment vertical="center" wrapText="1"/>
    </xf>
    <xf numFmtId="0" fontId="0" fillId="0" borderId="0" xfId="0" applyFill="1"/>
    <xf numFmtId="0" fontId="3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/>
    </xf>
    <xf numFmtId="0" fontId="1" fillId="0" borderId="3" xfId="1" applyFont="1" applyBorder="1" applyAlignment="1">
      <alignment horizontal="center" vertical="center"/>
    </xf>
    <xf numFmtId="0" fontId="1" fillId="0" borderId="4" xfId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984251</xdr:colOff>
      <xdr:row>11</xdr:row>
      <xdr:rowOff>359833</xdr:rowOff>
    </xdr:from>
    <xdr:to>
      <xdr:col>1</xdr:col>
      <xdr:colOff>169334</xdr:colOff>
      <xdr:row>12</xdr:row>
      <xdr:rowOff>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EA2B9F3E-4536-4C89-A197-99A12AD7FDC5}"/>
            </a:ext>
          </a:extLst>
        </xdr:cNvPr>
        <xdr:cNvSpPr txBox="1"/>
      </xdr:nvSpPr>
      <xdr:spPr>
        <a:xfrm>
          <a:off x="984251" y="5090583"/>
          <a:ext cx="1259416" cy="3598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4"/>
  <sheetViews>
    <sheetView tabSelected="1" zoomScale="90" zoomScaleNormal="90" workbookViewId="0"/>
  </sheetViews>
  <sheetFormatPr defaultRowHeight="15" x14ac:dyDescent="0.25"/>
  <cols>
    <col min="1" max="1" width="31.140625" customWidth="1"/>
    <col min="2" max="2" width="16.85546875" customWidth="1"/>
    <col min="3" max="3" width="13.7109375" customWidth="1"/>
    <col min="4" max="7" width="10.28515625" customWidth="1"/>
    <col min="8" max="8" width="10" customWidth="1"/>
    <col min="9" max="9" width="14.140625" customWidth="1"/>
  </cols>
  <sheetData>
    <row r="2" spans="1:9" x14ac:dyDescent="0.25">
      <c r="A2" s="18" t="s">
        <v>20</v>
      </c>
      <c r="B2" s="19"/>
      <c r="C2" s="19"/>
      <c r="D2" s="19"/>
      <c r="E2" s="19"/>
      <c r="F2" s="19"/>
      <c r="G2" s="19"/>
      <c r="H2" s="19"/>
      <c r="I2" s="20"/>
    </row>
    <row r="3" spans="1:9" ht="50.25" customHeight="1" x14ac:dyDescent="0.25">
      <c r="A3" s="2" t="s">
        <v>0</v>
      </c>
      <c r="B3" s="3" t="s">
        <v>1</v>
      </c>
      <c r="C3" s="4" t="s">
        <v>2</v>
      </c>
      <c r="D3" s="4" t="s">
        <v>3</v>
      </c>
      <c r="E3" s="2" t="s">
        <v>4</v>
      </c>
      <c r="F3" s="2" t="s">
        <v>5</v>
      </c>
      <c r="G3" s="2" t="s">
        <v>6</v>
      </c>
      <c r="H3" s="4" t="s">
        <v>11</v>
      </c>
      <c r="I3" s="13" t="s">
        <v>21</v>
      </c>
    </row>
    <row r="4" spans="1:9" ht="35.1" customHeight="1" x14ac:dyDescent="0.25">
      <c r="A4" s="5" t="s">
        <v>14</v>
      </c>
      <c r="B4" s="1" t="s">
        <v>7</v>
      </c>
      <c r="C4" s="6" t="s">
        <v>24</v>
      </c>
      <c r="D4" s="8">
        <v>4087.78</v>
      </c>
      <c r="E4" s="8">
        <v>408.78</v>
      </c>
      <c r="F4" s="11">
        <v>71.67</v>
      </c>
      <c r="G4" s="11">
        <f t="shared" ref="G4:G9" si="0">ROUND(SUM(D4:F4),2)</f>
        <v>4568.2299999999996</v>
      </c>
      <c r="H4" s="8">
        <f>ROUND(G4*0.1,2)</f>
        <v>456.82</v>
      </c>
      <c r="I4" s="7">
        <f t="shared" ref="I4:I9" si="1">G4+H4</f>
        <v>5025.0499999999993</v>
      </c>
    </row>
    <row r="5" spans="1:9" ht="51.75" customHeight="1" x14ac:dyDescent="0.25">
      <c r="A5" s="9" t="s">
        <v>22</v>
      </c>
      <c r="B5" s="12" t="s">
        <v>23</v>
      </c>
      <c r="C5" s="10" t="s">
        <v>25</v>
      </c>
      <c r="D5" s="11">
        <v>766.46</v>
      </c>
      <c r="E5" s="11">
        <v>76.64</v>
      </c>
      <c r="F5" s="11">
        <v>10.210000000000001</v>
      </c>
      <c r="G5" s="11">
        <f>ROUND(SUM(D5:F5),2)</f>
        <v>853.31</v>
      </c>
      <c r="H5" s="8">
        <f>ROUND(G5*0.1,2)</f>
        <v>85.33</v>
      </c>
      <c r="I5" s="7">
        <f t="shared" si="1"/>
        <v>938.64</v>
      </c>
    </row>
    <row r="6" spans="1:9" ht="35.1" customHeight="1" x14ac:dyDescent="0.25">
      <c r="A6" s="9" t="s">
        <v>15</v>
      </c>
      <c r="B6" s="12" t="s">
        <v>16</v>
      </c>
      <c r="C6" s="10" t="s">
        <v>26</v>
      </c>
      <c r="D6" s="11">
        <v>1497.52</v>
      </c>
      <c r="E6" s="11">
        <v>74.88</v>
      </c>
      <c r="F6" s="11">
        <v>24.96</v>
      </c>
      <c r="G6" s="11">
        <f>ROUND(SUM(D6:F6),2)</f>
        <v>1597.36</v>
      </c>
      <c r="H6" s="8">
        <f>ROUND(G6*0.1,2)</f>
        <v>159.74</v>
      </c>
      <c r="I6" s="7">
        <f>G6+H6</f>
        <v>1757.1</v>
      </c>
    </row>
    <row r="7" spans="1:9" ht="35.1" customHeight="1" x14ac:dyDescent="0.25">
      <c r="A7" s="9" t="s">
        <v>9</v>
      </c>
      <c r="B7" s="12" t="s">
        <v>10</v>
      </c>
      <c r="C7" s="10" t="s">
        <v>27</v>
      </c>
      <c r="D7" s="11">
        <v>1884.62</v>
      </c>
      <c r="E7" s="11">
        <v>188.46</v>
      </c>
      <c r="F7" s="11">
        <v>33.54</v>
      </c>
      <c r="G7" s="11">
        <f>ROUND(SUM(D7:F7),2)</f>
        <v>2106.62</v>
      </c>
      <c r="H7" s="8">
        <f>ROUND(G7*0.1,2)</f>
        <v>210.66</v>
      </c>
      <c r="I7" s="7">
        <f>G7+H7</f>
        <v>2317.2799999999997</v>
      </c>
    </row>
    <row r="8" spans="1:9" ht="35.1" customHeight="1" x14ac:dyDescent="0.25">
      <c r="A8" s="9" t="s">
        <v>36</v>
      </c>
      <c r="B8" s="12" t="s">
        <v>28</v>
      </c>
      <c r="C8" s="10" t="s">
        <v>29</v>
      </c>
      <c r="D8" s="11">
        <v>80.19</v>
      </c>
      <c r="E8" s="11">
        <v>8.02</v>
      </c>
      <c r="F8" s="11">
        <v>0.53</v>
      </c>
      <c r="G8" s="11">
        <f>ROUND(SUM(D8:F8),2)</f>
        <v>88.74</v>
      </c>
      <c r="H8" s="8">
        <f>ROUND(G8*0.1,2)</f>
        <v>8.8699999999999992</v>
      </c>
      <c r="I8" s="7">
        <f>G8+H8</f>
        <v>97.61</v>
      </c>
    </row>
    <row r="9" spans="1:9" ht="35.1" customHeight="1" x14ac:dyDescent="0.25">
      <c r="A9" s="9" t="s">
        <v>8</v>
      </c>
      <c r="B9" s="12" t="s">
        <v>17</v>
      </c>
      <c r="C9" s="10" t="s">
        <v>30</v>
      </c>
      <c r="D9" s="11">
        <v>1967.57</v>
      </c>
      <c r="E9" s="11">
        <v>196.76</v>
      </c>
      <c r="F9" s="11">
        <v>34.36</v>
      </c>
      <c r="G9" s="11">
        <f t="shared" si="0"/>
        <v>2198.69</v>
      </c>
      <c r="H9" s="8">
        <f t="shared" ref="H9:H12" si="2">ROUND(G9*0.1,2)</f>
        <v>219.87</v>
      </c>
      <c r="I9" s="7">
        <f t="shared" si="1"/>
        <v>2418.56</v>
      </c>
    </row>
    <row r="10" spans="1:9" ht="35.1" customHeight="1" x14ac:dyDescent="0.25">
      <c r="A10" s="9" t="s">
        <v>12</v>
      </c>
      <c r="B10" s="12" t="s">
        <v>13</v>
      </c>
      <c r="C10" s="10" t="s">
        <v>31</v>
      </c>
      <c r="D10" s="11">
        <v>1748.59</v>
      </c>
      <c r="E10" s="11">
        <v>174.86</v>
      </c>
      <c r="F10" s="11">
        <v>31.17</v>
      </c>
      <c r="G10" s="11">
        <f t="shared" ref="G10:G11" si="3">ROUND(SUM(D10:F10),2)</f>
        <v>1954.62</v>
      </c>
      <c r="H10" s="8">
        <f t="shared" ref="H10:H11" si="4">ROUND(G10*0.1,2)</f>
        <v>195.46</v>
      </c>
      <c r="I10" s="7">
        <f t="shared" ref="I10" si="5">G10+H10</f>
        <v>2150.08</v>
      </c>
    </row>
    <row r="11" spans="1:9" ht="35.1" customHeight="1" x14ac:dyDescent="0.25">
      <c r="A11" s="9" t="s">
        <v>18</v>
      </c>
      <c r="B11" s="16" t="s">
        <v>19</v>
      </c>
      <c r="C11" s="17" t="s">
        <v>32</v>
      </c>
      <c r="D11" s="11">
        <v>1286.28</v>
      </c>
      <c r="E11" s="11">
        <v>128.62</v>
      </c>
      <c r="F11" s="11">
        <v>22.93</v>
      </c>
      <c r="G11" s="11">
        <f t="shared" si="3"/>
        <v>1437.83</v>
      </c>
      <c r="H11" s="8">
        <f t="shared" si="4"/>
        <v>143.78</v>
      </c>
      <c r="I11" s="8">
        <f>G11+H11</f>
        <v>1581.61</v>
      </c>
    </row>
    <row r="12" spans="1:9" ht="35.1" customHeight="1" x14ac:dyDescent="0.25">
      <c r="A12" s="5" t="s">
        <v>33</v>
      </c>
      <c r="B12" s="12" t="s">
        <v>34</v>
      </c>
      <c r="C12" s="10" t="s">
        <v>35</v>
      </c>
      <c r="D12" s="11">
        <v>1670.06</v>
      </c>
      <c r="E12" s="11">
        <v>167</v>
      </c>
      <c r="F12" s="11">
        <v>22.27</v>
      </c>
      <c r="G12" s="11">
        <f t="shared" ref="G12" si="6">ROUND(SUM(D12:F12),2)</f>
        <v>1859.33</v>
      </c>
      <c r="H12" s="8">
        <f t="shared" si="2"/>
        <v>185.93</v>
      </c>
      <c r="I12" s="7">
        <f>G12+H12</f>
        <v>2045.26</v>
      </c>
    </row>
    <row r="18" spans="1:1" x14ac:dyDescent="0.25">
      <c r="A18" s="14"/>
    </row>
    <row r="19" spans="1:1" x14ac:dyDescent="0.25">
      <c r="A19" s="14"/>
    </row>
    <row r="20" spans="1:1" x14ac:dyDescent="0.25">
      <c r="A20" s="14"/>
    </row>
    <row r="21" spans="1:1" x14ac:dyDescent="0.25">
      <c r="A21" s="14"/>
    </row>
    <row r="22" spans="1:1" x14ac:dyDescent="0.25">
      <c r="A22" s="14"/>
    </row>
    <row r="23" spans="1:1" x14ac:dyDescent="0.25">
      <c r="A23" s="15"/>
    </row>
    <row r="24" spans="1:1" x14ac:dyDescent="0.25">
      <c r="A24" s="15"/>
    </row>
  </sheetData>
  <mergeCells count="1">
    <mergeCell ref="A2:I2"/>
  </mergeCells>
  <pageMargins left="0.5" right="0.5" top="0.25" bottom="0" header="0.5" footer="0.5"/>
  <pageSetup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Original list</vt:lpstr>
    </vt:vector>
  </TitlesOfParts>
  <Company>City of Cordova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cityclerk3</dc:creator>
  <cp:lastModifiedBy>Tina Hammer</cp:lastModifiedBy>
  <cp:lastPrinted>2022-03-22T22:18:35Z</cp:lastPrinted>
  <dcterms:created xsi:type="dcterms:W3CDTF">2011-05-06T19:40:35Z</dcterms:created>
  <dcterms:modified xsi:type="dcterms:W3CDTF">2022-03-22T22:20:40Z</dcterms:modified>
</cp:coreProperties>
</file>